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2-Febrero\"/>
    </mc:Choice>
  </mc:AlternateContent>
  <xr:revisionPtr revIDLastSave="0" documentId="13_ncr:1_{B3C72A20-765C-4067-9FC2-B0C0363BC98D}" xr6:coauthVersionLast="47" xr6:coauthVersionMax="47" xr10:uidLastSave="{00000000-0000-0000-0000-000000000000}"/>
  <bookViews>
    <workbookView xWindow="-17985" yWindow="-16335" windowWidth="29040" windowHeight="15840" xr2:uid="{00000000-000D-0000-FFFF-FFFF00000000}"/>
  </bookViews>
  <sheets>
    <sheet name="STOCK-EVO Feb-25" sheetId="1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 localSheetId="0">#REF!</definedName>
    <definedName name="_______FAL4">#REF!</definedName>
    <definedName name="_______FAL6" localSheetId="0">#REF!</definedName>
    <definedName name="_______FAL6">#REF!</definedName>
    <definedName name="_______FAL7" localSheetId="0">#REF!</definedName>
    <definedName name="_______FAL7">#REF!</definedName>
    <definedName name="______AUS1" localSheetId="0">#REF!</definedName>
    <definedName name="______AUS1">#REF!</definedName>
    <definedName name="______DEG1" localSheetId="0">#REF!</definedName>
    <definedName name="______DEG1">#REF!</definedName>
    <definedName name="______DKR1" localSheetId="0">#REF!</definedName>
    <definedName name="______DKR1">#REF!</definedName>
    <definedName name="______ECU1" localSheetId="0">#REF!</definedName>
    <definedName name="______ECU1">#REF!</definedName>
    <definedName name="______ESC1" localSheetId="0">#REF!</definedName>
    <definedName name="______ESC1">#REF!</definedName>
    <definedName name="______FAL2" localSheetId="0">#REF!</definedName>
    <definedName name="______FAL2">#REF!</definedName>
    <definedName name="______FAL3" localSheetId="0">#REF!</definedName>
    <definedName name="______FAL3">#REF!</definedName>
    <definedName name="______FAL4" localSheetId="0">#REF!</definedName>
    <definedName name="______FAL4">#REF!</definedName>
    <definedName name="______FAL5" localSheetId="0">#REF!</definedName>
    <definedName name="______FAL5">#REF!</definedName>
    <definedName name="______FAL6" localSheetId="0">#REF!</definedName>
    <definedName name="______FAL6">#REF!</definedName>
    <definedName name="______FAL7" localSheetId="0">#REF!</definedName>
    <definedName name="______FAL7">#REF!</definedName>
    <definedName name="______FMK1" localSheetId="0">#REF!</definedName>
    <definedName name="______FMK1">#REF!</definedName>
    <definedName name="______IKR1" localSheetId="0">#REF!</definedName>
    <definedName name="______IKR1">#REF!</definedName>
    <definedName name="______IRP1" localSheetId="0">#REF!</definedName>
    <definedName name="______IRP1">#REF!</definedName>
    <definedName name="______LIT1" localSheetId="0">#REF!</definedName>
    <definedName name="______LIT1">#REF!</definedName>
    <definedName name="______MEX1" localSheetId="0">#REF!</definedName>
    <definedName name="______MEX1">#REF!</definedName>
    <definedName name="______PTA1" localSheetId="0">#REF!</definedName>
    <definedName name="______PTA1">#REF!</definedName>
    <definedName name="______SAR1" localSheetId="0">#REF!</definedName>
    <definedName name="______SAR1">#REF!</definedName>
    <definedName name="_____AUS1" localSheetId="0">#REF!</definedName>
    <definedName name="_____AUS1">#REF!</definedName>
    <definedName name="_____DEG1" localSheetId="0">#REF!</definedName>
    <definedName name="_____DEG1">#REF!</definedName>
    <definedName name="_____DKR1" localSheetId="0">#REF!</definedName>
    <definedName name="_____DKR1">#REF!</definedName>
    <definedName name="_____ECU1" localSheetId="0">#REF!</definedName>
    <definedName name="_____ECU1">#REF!</definedName>
    <definedName name="_____ESC1" localSheetId="0">#REF!</definedName>
    <definedName name="_____ESC1">#REF!</definedName>
    <definedName name="_____FAL2" localSheetId="0">#REF!</definedName>
    <definedName name="_____FAL2">#REF!</definedName>
    <definedName name="_____FAL3" localSheetId="0">#REF!</definedName>
    <definedName name="_____FAL3">#REF!</definedName>
    <definedName name="_____FAL4" localSheetId="0">#REF!</definedName>
    <definedName name="_____FAL4">#REF!</definedName>
    <definedName name="_____FAL5" localSheetId="0">#REF!</definedName>
    <definedName name="_____FAL5">#REF!</definedName>
    <definedName name="_____FAL6" localSheetId="0">#REF!</definedName>
    <definedName name="_____FAL6">#REF!</definedName>
    <definedName name="_____FAL7" localSheetId="0">#REF!</definedName>
    <definedName name="_____FAL7">#REF!</definedName>
    <definedName name="_____FMK1" localSheetId="0">#REF!</definedName>
    <definedName name="_____FMK1">#REF!</definedName>
    <definedName name="_____IKR1" localSheetId="0">#REF!</definedName>
    <definedName name="_____IKR1">#REF!</definedName>
    <definedName name="_____IRP1" localSheetId="0">#REF!</definedName>
    <definedName name="_____IRP1">#REF!</definedName>
    <definedName name="_____LIT1" localSheetId="0">#REF!</definedName>
    <definedName name="_____LIT1">#REF!</definedName>
    <definedName name="_____MEX1" localSheetId="0">#REF!</definedName>
    <definedName name="_____MEX1">#REF!</definedName>
    <definedName name="_____PTA1" localSheetId="0">#REF!</definedName>
    <definedName name="_____PTA1">#REF!</definedName>
    <definedName name="_____SAR1" localSheetId="0">#REF!</definedName>
    <definedName name="_____SAR1">#REF!</definedName>
    <definedName name="____AUS1" localSheetId="0">#REF!</definedName>
    <definedName name="____AUS1">#REF!</definedName>
    <definedName name="____DEG1" localSheetId="0">#REF!</definedName>
    <definedName name="____DEG1">#REF!</definedName>
    <definedName name="____DKR1" localSheetId="0">#REF!</definedName>
    <definedName name="____DKR1">#REF!</definedName>
    <definedName name="____ECU1" localSheetId="0">#REF!</definedName>
    <definedName name="____ECU1">#REF!</definedName>
    <definedName name="____ESC1" localSheetId="0">#REF!</definedName>
    <definedName name="____ESC1">#REF!</definedName>
    <definedName name="____FAL2" localSheetId="0">#REF!</definedName>
    <definedName name="____FAL2">#REF!</definedName>
    <definedName name="____FAL3" localSheetId="0">#REF!</definedName>
    <definedName name="____FAL3">#REF!</definedName>
    <definedName name="____FAL4" localSheetId="0">#REF!</definedName>
    <definedName name="____FAL4">#REF!</definedName>
    <definedName name="____FAL5" localSheetId="0">#REF!</definedName>
    <definedName name="____FAL5">#REF!</definedName>
    <definedName name="____FAL6" localSheetId="0">#REF!</definedName>
    <definedName name="____FAL6">#REF!</definedName>
    <definedName name="____FAL7" localSheetId="0">#REF!</definedName>
    <definedName name="____FAL7">#REF!</definedName>
    <definedName name="____FMK1" localSheetId="0">#REF!</definedName>
    <definedName name="____FMK1">#REF!</definedName>
    <definedName name="____IKR1" localSheetId="0">#REF!</definedName>
    <definedName name="____IKR1">#REF!</definedName>
    <definedName name="____IRP1" localSheetId="0">#REF!</definedName>
    <definedName name="____IRP1">#REF!</definedName>
    <definedName name="____LIT1" localSheetId="0">#REF!</definedName>
    <definedName name="____LIT1">#REF!</definedName>
    <definedName name="____MEX1" localSheetId="0">#REF!</definedName>
    <definedName name="____MEX1">#REF!</definedName>
    <definedName name="____PTA1" localSheetId="0">#REF!</definedName>
    <definedName name="____PTA1">#REF!</definedName>
    <definedName name="____SAR1" localSheetId="0">#REF!</definedName>
    <definedName name="____SAR1">#REF!</definedName>
    <definedName name="___AUS1" localSheetId="0">#REF!</definedName>
    <definedName name="___AUS1">#REF!</definedName>
    <definedName name="___DEG1" localSheetId="0">#REF!</definedName>
    <definedName name="___DEG1">#REF!</definedName>
    <definedName name="___DKR1" localSheetId="0">#REF!</definedName>
    <definedName name="___DKR1">#REF!</definedName>
    <definedName name="___ECU1" localSheetId="0">#REF!</definedName>
    <definedName name="___ECU1">#REF!</definedName>
    <definedName name="___ESC1" localSheetId="0">#REF!</definedName>
    <definedName name="___ESC1">#REF!</definedName>
    <definedName name="___FAL2" localSheetId="0">#REF!</definedName>
    <definedName name="___FAL2">#REF!</definedName>
    <definedName name="___FAL3" localSheetId="0">#REF!</definedName>
    <definedName name="___FAL3">#REF!</definedName>
    <definedName name="___FAL4" localSheetId="0">#REF!</definedName>
    <definedName name="___FAL4">#REF!</definedName>
    <definedName name="___FAL5" localSheetId="0">#REF!</definedName>
    <definedName name="___FAL5">#REF!</definedName>
    <definedName name="___FAL6" localSheetId="0">#REF!</definedName>
    <definedName name="___FAL6">#REF!</definedName>
    <definedName name="___FAL7" localSheetId="0">#REF!</definedName>
    <definedName name="___FAL7">#REF!</definedName>
    <definedName name="___FMK1" localSheetId="0">#REF!</definedName>
    <definedName name="___FMK1">#REF!</definedName>
    <definedName name="___IKR1" localSheetId="0">#REF!</definedName>
    <definedName name="___IKR1">#REF!</definedName>
    <definedName name="___IRP1" localSheetId="0">#REF!</definedName>
    <definedName name="___IRP1">#REF!</definedName>
    <definedName name="___LIT1" localSheetId="0">#REF!</definedName>
    <definedName name="___LIT1">#REF!</definedName>
    <definedName name="___MEX1" localSheetId="0">#REF!</definedName>
    <definedName name="___MEX1">#REF!</definedName>
    <definedName name="___PTA1" localSheetId="0">#REF!</definedName>
    <definedName name="___PTA1">#REF!</definedName>
    <definedName name="___SAR1" localSheetId="0">#REF!</definedName>
    <definedName name="___SAR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AUS1" localSheetId="0">#REF!</definedName>
    <definedName name="__AUS1">#REF!</definedName>
    <definedName name="__DEG1" localSheetId="0">#REF!</definedName>
    <definedName name="__DEG1">#REF!</definedName>
    <definedName name="__DKR1" localSheetId="0">#REF!</definedName>
    <definedName name="__DKR1">#REF!</definedName>
    <definedName name="__ECU1" localSheetId="0">#REF!</definedName>
    <definedName name="__ECU1">#REF!</definedName>
    <definedName name="__ESC1" localSheetId="0">#REF!</definedName>
    <definedName name="__ESC1">#REF!</definedName>
    <definedName name="__FAL2" localSheetId="0">#REF!</definedName>
    <definedName name="__FAL2">#REF!</definedName>
    <definedName name="__FAL3" localSheetId="0">#REF!</definedName>
    <definedName name="__FAL3">#REF!</definedName>
    <definedName name="__FAL4" localSheetId="0">#REF!</definedName>
    <definedName name="__FAL4">#REF!</definedName>
    <definedName name="__FAL5" localSheetId="0">#REF!</definedName>
    <definedName name="__FAL5">#REF!</definedName>
    <definedName name="__FAL6" localSheetId="0">#REF!</definedName>
    <definedName name="__FAL6">#REF!</definedName>
    <definedName name="__FAL7" localSheetId="0">#REF!</definedName>
    <definedName name="__FAL7">#REF!</definedName>
    <definedName name="__FMK1" localSheetId="0">#REF!</definedName>
    <definedName name="__FMK1">#REF!</definedName>
    <definedName name="__IKR1" localSheetId="0">#REF!</definedName>
    <definedName name="__IKR1">#REF!</definedName>
    <definedName name="__IRP1" localSheetId="0">#REF!</definedName>
    <definedName name="__IRP1">#REF!</definedName>
    <definedName name="__LIT1" localSheetId="0">#REF!</definedName>
    <definedName name="__LIT1">#REF!</definedName>
    <definedName name="__MEX1" localSheetId="0">#REF!</definedName>
    <definedName name="__MEX1">#REF!</definedName>
    <definedName name="__PTA1" localSheetId="0">#REF!</definedName>
    <definedName name="__PTA1">#REF!</definedName>
    <definedName name="__SAR1" localSheetId="0">#REF!</definedName>
    <definedName name="__SAR1">#REF!</definedName>
    <definedName name="_3.__No_club_de_París__Después_del_30_Jun_84" localSheetId="0">#REF!</definedName>
    <definedName name="_3.__No_club_de_París__Después_del_30_Jun_84">#REF!</definedName>
    <definedName name="_AUS1" localSheetId="0">#REF!</definedName>
    <definedName name="_AUS1">#REF!</definedName>
    <definedName name="_DEG1" localSheetId="0">#REF!</definedName>
    <definedName name="_DEG1">#REF!</definedName>
    <definedName name="_DKR1" localSheetId="0">#REF!</definedName>
    <definedName name="_DKR1">#REF!</definedName>
    <definedName name="_ECU1" localSheetId="0">#REF!</definedName>
    <definedName name="_ECU1">#REF!</definedName>
    <definedName name="_ESC1" localSheetId="0">#REF!</definedName>
    <definedName name="_ESC1">#REF!</definedName>
    <definedName name="_FAL1" localSheetId="0">#REF!</definedName>
    <definedName name="_FAL1">#REF!</definedName>
    <definedName name="_FAL2" localSheetId="0">#REF!</definedName>
    <definedName name="_FAL2">#REF!</definedName>
    <definedName name="_FAL3" localSheetId="0">#REF!</definedName>
    <definedName name="_FAL3">#REF!</definedName>
    <definedName name="_FAL4" localSheetId="0">#REF!</definedName>
    <definedName name="_FAL4">#REF!</definedName>
    <definedName name="_FAL5" localSheetId="0">#REF!</definedName>
    <definedName name="_FAL5">#REF!</definedName>
    <definedName name="_FAL6" localSheetId="0">#REF!</definedName>
    <definedName name="_FAL6">#REF!</definedName>
    <definedName name="_FAL7" localSheetId="0">#REF!</definedName>
    <definedName name="_FAL7">#REF!</definedName>
    <definedName name="_Fill" localSheetId="0" hidden="1">#REF!</definedName>
    <definedName name="_Fill" hidden="1">#REF!</definedName>
    <definedName name="_FMK1" localSheetId="0">#REF!</definedName>
    <definedName name="_FMK1">#REF!</definedName>
    <definedName name="_IKR1" localSheetId="0">#REF!</definedName>
    <definedName name="_IKR1">#REF!</definedName>
    <definedName name="_IRP1" localSheetId="0">#REF!</definedName>
    <definedName name="_IRP1">#REF!</definedName>
    <definedName name="_Key1" localSheetId="0" hidden="1">#REF!</definedName>
    <definedName name="_Key1" hidden="1">#REF!</definedName>
    <definedName name="_LIT1" localSheetId="0">#REF!</definedName>
    <definedName name="_LIT1">#REF!</definedName>
    <definedName name="_MEX1" localSheetId="0">#REF!</definedName>
    <definedName name="_MEX1">#REF!</definedName>
    <definedName name="_Order1" hidden="1">0</definedName>
    <definedName name="_PTA1" localSheetId="0">#REF!</definedName>
    <definedName name="_PTA1">#REF!</definedName>
    <definedName name="_SAR1" localSheetId="0">#REF!</definedName>
    <definedName name="_SAR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MORTI" localSheetId="0">#REF!</definedName>
    <definedName name="AMORTI">#REF!</definedName>
    <definedName name="ASAU" localSheetId="0">#REF!</definedName>
    <definedName name="ASAU">#REF!</definedName>
    <definedName name="ASAU1" localSheetId="0">#REF!</definedName>
    <definedName name="ASAU1">#REF!</definedName>
    <definedName name="AUS" localSheetId="0">#REF!</definedName>
    <definedName name="AUS">#REF!</definedName>
    <definedName name="AVISO" localSheetId="0">#REF!</definedName>
    <definedName name="AVISO">#REF!</definedName>
    <definedName name="B" localSheetId="0">#REF!</definedName>
    <definedName name="B">#REF!</definedName>
    <definedName name="BANCOS" localSheetId="0">#REF!</definedName>
    <definedName name="BANCOS">#REF!</definedName>
    <definedName name="BC" localSheetId="0">#REF!</definedName>
    <definedName name="BC">#REF!</definedName>
    <definedName name="BS" localSheetId="0">#REF!</definedName>
    <definedName name="BS">#REF!</definedName>
    <definedName name="BS1A" localSheetId="0">#REF!</definedName>
    <definedName name="BS1A">#REF!</definedName>
    <definedName name="C_" localSheetId="0">#REF!</definedName>
    <definedName name="C_">#REF!</definedName>
    <definedName name="CAD" localSheetId="0">#REF!</definedName>
    <definedName name="CAD">#REF!</definedName>
    <definedName name="CD" localSheetId="0">#REF!</definedName>
    <definedName name="CD">#REF!</definedName>
    <definedName name="CD1A" localSheetId="0">#REF!</definedName>
    <definedName name="CD1A">#REF!</definedName>
    <definedName name="CHF" localSheetId="0">#REF!</definedName>
    <definedName name="CHF">#REF!</definedName>
    <definedName name="CLUB91" localSheetId="0">#REF!</definedName>
    <definedName name="CLUB91">#REF!</definedName>
    <definedName name="CN" localSheetId="0">#REF!</definedName>
    <definedName name="CN">#REF!</definedName>
    <definedName name="CN1A" localSheetId="0">#REF!</definedName>
    <definedName name="CN1A">#REF!</definedName>
    <definedName name="CRUZ" localSheetId="0">#REF!</definedName>
    <definedName name="CRUZ">#REF!</definedName>
    <definedName name="CRUZ1" localSheetId="0">#REF!</definedName>
    <definedName name="CRUZ1">#REF!</definedName>
    <definedName name="CS" localSheetId="0">#REF!</definedName>
    <definedName name="CS">#REF!</definedName>
    <definedName name="CS1A" localSheetId="0">#REF!</definedName>
    <definedName name="CS1A">#REF!</definedName>
    <definedName name="date">#REF!</definedName>
    <definedName name="DDD" localSheetId="0">#REF!</definedName>
    <definedName name="DDD">#REF!</definedName>
    <definedName name="DEG" localSheetId="0">#REF!</definedName>
    <definedName name="DEG">#REF!</definedName>
    <definedName name="DEMEURO" localSheetId="0">#REF!</definedName>
    <definedName name="DEMEURO">#REF!</definedName>
    <definedName name="DIVISOR" localSheetId="0">#REF!</definedName>
    <definedName name="DIVISOR">#REF!</definedName>
    <definedName name="DIVISOR1" localSheetId="0">#REF!</definedName>
    <definedName name="DIVISOR1">#REF!</definedName>
    <definedName name="DKK" localSheetId="0">#REF!</definedName>
    <definedName name="DKK">#REF!</definedName>
    <definedName name="DKR" localSheetId="0">#REF!</definedName>
    <definedName name="DKR">#REF!</definedName>
    <definedName name="DM" localSheetId="0">#REF!</definedName>
    <definedName name="DM">#REF!</definedName>
    <definedName name="DM1A" localSheetId="0">#REF!</definedName>
    <definedName name="DM1A">#REF!</definedName>
    <definedName name="DR" localSheetId="0">#REF!</definedName>
    <definedName name="DR">#REF!</definedName>
    <definedName name="DR1A" localSheetId="0">#REF!</definedName>
    <definedName name="DR1A">#REF!</definedName>
    <definedName name="DY" localSheetId="0">#REF!</definedName>
    <definedName name="DY">#REF!</definedName>
    <definedName name="DY1A" localSheetId="0">#REF!</definedName>
    <definedName name="DY1A">#REF!</definedName>
    <definedName name="E">#REF!</definedName>
    <definedName name="ECU" localSheetId="0">#REF!</definedName>
    <definedName name="ECU">#REF!</definedName>
    <definedName name="ESC" localSheetId="0">#REF!</definedName>
    <definedName name="ESC">#REF!</definedName>
    <definedName name="EURO" localSheetId="0">#REF!</definedName>
    <definedName name="EURO">#REF!</definedName>
    <definedName name="EURO1" localSheetId="0">#REF!</definedName>
    <definedName name="EURO1">#REF!</definedName>
    <definedName name="FAL" localSheetId="0">#REF!</definedName>
    <definedName name="FAL">#REF!</definedName>
    <definedName name="FB" localSheetId="0">#REF!</definedName>
    <definedName name="FB">#REF!</definedName>
    <definedName name="FB1A" localSheetId="0">#REF!</definedName>
    <definedName name="FB1A">#REF!</definedName>
    <definedName name="FF" localSheetId="0">#REF!</definedName>
    <definedName name="FF">#REF!</definedName>
    <definedName name="FF1A" localSheetId="0">#REF!</definedName>
    <definedName name="FF1A">#REF!</definedName>
    <definedName name="FMK" localSheetId="0">#REF!</definedName>
    <definedName name="FMK">#REF!</definedName>
    <definedName name="FRFEURO" localSheetId="0">#REF!</definedName>
    <definedName name="FRFEURO">#REF!</definedName>
    <definedName name="FS" localSheetId="0">#REF!</definedName>
    <definedName name="FS">#REF!</definedName>
    <definedName name="FS1A" localSheetId="0">#REF!</definedName>
    <definedName name="FS1A">#REF!</definedName>
    <definedName name="FT" localSheetId="0">#REF!</definedName>
    <definedName name="FT">#REF!</definedName>
    <definedName name="FT1A" localSheetId="0">#REF!</definedName>
    <definedName name="FT1A">#REF!</definedName>
    <definedName name="GBP" localSheetId="0">#REF!</definedName>
    <definedName name="GBP">#REF!</definedName>
    <definedName name="GOB" localSheetId="0">#REF!</definedName>
    <definedName name="GOB">#REF!</definedName>
    <definedName name="GUIL" localSheetId="0">#REF!</definedName>
    <definedName name="GUIL">#REF!</definedName>
    <definedName name="GUIL1" localSheetId="0">#REF!</definedName>
    <definedName name="GUIL1">#REF!</definedName>
    <definedName name="IDB" localSheetId="0">#REF!</definedName>
    <definedName name="IDB">#REF!</definedName>
    <definedName name="IKR" localSheetId="0">#REF!</definedName>
    <definedName name="IKR">#REF!</definedName>
    <definedName name="INTERES" localSheetId="0">#REF!</definedName>
    <definedName name="INTERES">#REF!</definedName>
    <definedName name="IRLS" localSheetId="0">#REF!</definedName>
    <definedName name="IRLS">#REF!</definedName>
    <definedName name="IRLS1" localSheetId="0">#REF!</definedName>
    <definedName name="IRLS1">#REF!</definedName>
    <definedName name="IRP" localSheetId="0">#REF!</definedName>
    <definedName name="IRP">#REF!</definedName>
    <definedName name="JA" localSheetId="0">#REF!</definedName>
    <definedName name="JA">#REF!</definedName>
    <definedName name="jagu4">#REF!</definedName>
    <definedName name="JJ" localSheetId="0">#REF!</definedName>
    <definedName name="JJ">#REF!</definedName>
    <definedName name="JPY" localSheetId="0">#REF!</definedName>
    <definedName name="JPY">#REF!</definedName>
    <definedName name="KD" localSheetId="0">#REF!</definedName>
    <definedName name="KD">#REF!</definedName>
    <definedName name="KD1A" localSheetId="0">#REF!</definedName>
    <definedName name="KD1A">#REF!</definedName>
    <definedName name="LD" localSheetId="0">#REF!</definedName>
    <definedName name="LD">#REF!</definedName>
    <definedName name="LD1A" localSheetId="0">#REF!</definedName>
    <definedName name="LD1A">#REF!</definedName>
    <definedName name="LE" localSheetId="0">#REF!</definedName>
    <definedName name="LE">#REF!</definedName>
    <definedName name="LE1A" localSheetId="0">#REF!</definedName>
    <definedName name="LE1A">#REF!</definedName>
    <definedName name="LIT" localSheetId="0">#REF!</definedName>
    <definedName name="LIT">#REF!</definedName>
    <definedName name="LITEURO" localSheetId="0">#REF!</definedName>
    <definedName name="LITEURO">#REF!</definedName>
    <definedName name="LP" localSheetId="0">#REF!</definedName>
    <definedName name="LP">#REF!</definedName>
    <definedName name="LP1A" localSheetId="0">#REF!</definedName>
    <definedName name="LP1A">#REF!</definedName>
    <definedName name="LUXF" localSheetId="0">#REF!</definedName>
    <definedName name="LUXF">#REF!</definedName>
    <definedName name="LUXF1" localSheetId="0">#REF!</definedName>
    <definedName name="LUXF1">#REF!</definedName>
    <definedName name="MALAX" localSheetId="0">#REF!</definedName>
    <definedName name="MALAX">#REF!</definedName>
    <definedName name="MALAX1" localSheetId="0">#REF!</definedName>
    <definedName name="MALAX1">#REF!</definedName>
    <definedName name="MEX" localSheetId="0">#REF!</definedName>
    <definedName name="MEX">#REF!</definedName>
    <definedName name="NOCLUB" localSheetId="0">#REF!</definedName>
    <definedName name="NOCLUB">#REF!</definedName>
    <definedName name="NOK" localSheetId="0">#REF!</definedName>
    <definedName name="NOK">#REF!</definedName>
    <definedName name="P">#REF!</definedName>
    <definedName name="POTENCIAL" localSheetId="0">#REF!</definedName>
    <definedName name="POTENCIAL">#REF!</definedName>
    <definedName name="PP" localSheetId="0">#REF!</definedName>
    <definedName name="PP">#REF!</definedName>
    <definedName name="Print_Area_MI">#REF!</definedName>
    <definedName name="PTA" localSheetId="0">#REF!</definedName>
    <definedName name="PTA">#REF!</definedName>
    <definedName name="PTAEURO" localSheetId="0">#REF!</definedName>
    <definedName name="PTAEURO">#REF!</definedName>
    <definedName name="R_" localSheetId="0">#REF!</definedName>
    <definedName name="R_">#REF!</definedName>
    <definedName name="RA" localSheetId="0">#REF!</definedName>
    <definedName name="RA">#REF!</definedName>
    <definedName name="RD" localSheetId="0">#REF!</definedName>
    <definedName name="RD">#REF!</definedName>
    <definedName name="RD1A" localSheetId="0">#REF!</definedName>
    <definedName name="RD1A">#REF!</definedName>
    <definedName name="RE" localSheetId="0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 localSheetId="0">#REF!</definedName>
    <definedName name="RESUMEN3">#REF!</definedName>
    <definedName name="RESUMEN4" localSheetId="0">#REF!</definedName>
    <definedName name="RESUMEN4">#REF!</definedName>
    <definedName name="RESUMEN5" localSheetId="0">#REF!</definedName>
    <definedName name="RESUMEN5">#REF!</definedName>
    <definedName name="RR" localSheetId="0">#REF!</definedName>
    <definedName name="RR">#REF!</definedName>
    <definedName name="RS" localSheetId="0">#REF!</definedName>
    <definedName name="RS">#REF!</definedName>
    <definedName name="RS1A" localSheetId="0">#REF!</definedName>
    <definedName name="RS1A">#REF!</definedName>
    <definedName name="RUIZ" localSheetId="0">#REF!</definedName>
    <definedName name="RUIZ">#REF!</definedName>
    <definedName name="S_" localSheetId="0">#REF!</definedName>
    <definedName name="S_">#REF!</definedName>
    <definedName name="S_1A" localSheetId="0">#REF!</definedName>
    <definedName name="S_1A">#REF!</definedName>
    <definedName name="SAR" localSheetId="0">#REF!</definedName>
    <definedName name="SAR">#REF!</definedName>
    <definedName name="SCHILL" localSheetId="0">#REF!</definedName>
    <definedName name="SCHILL">#REF!</definedName>
    <definedName name="SCHILL1" localSheetId="0">#REF!</definedName>
    <definedName name="SCHILL1">#REF!</definedName>
    <definedName name="SEK" localSheetId="0">#REF!</definedName>
    <definedName name="SEK">#REF!</definedName>
    <definedName name="SING" localSheetId="0">#REF!</definedName>
    <definedName name="SING">#REF!</definedName>
    <definedName name="SING1" localSheetId="0">#REF!</definedName>
    <definedName name="SING1">#REF!</definedName>
    <definedName name="SUPLI" localSheetId="0">#REF!</definedName>
    <definedName name="SUPLI">#REF!</definedName>
    <definedName name="SUPLIDORES" localSheetId="0">#REF!</definedName>
    <definedName name="SUPLIDORES">#REF!</definedName>
    <definedName name="TASA" localSheetId="0">#REF!</definedName>
    <definedName name="TASA">#REF!</definedName>
    <definedName name="TASAS" localSheetId="0">#REF!</definedName>
    <definedName name="TASAS">#REF!</definedName>
    <definedName name="tc">#VALUE!</definedName>
    <definedName name="TD" localSheetId="0">#REF!</definedName>
    <definedName name="TD">#REF!</definedName>
    <definedName name="TD1A" localSheetId="0">#REF!</definedName>
    <definedName name="TD1A">#REF!</definedName>
    <definedName name="TOTAL" localSheetId="0">#REF!</definedName>
    <definedName name="TOTAL">#REF!</definedName>
    <definedName name="UAED" localSheetId="0">#REF!</definedName>
    <definedName name="UAED">#REF!</definedName>
    <definedName name="UAED1" localSheetId="0">#REF!</definedName>
    <definedName name="UAED1">#REF!</definedName>
    <definedName name="UC" localSheetId="0">#REF!</definedName>
    <definedName name="UC">#REF!</definedName>
    <definedName name="UC1A" localSheetId="0">#REF!</definedName>
    <definedName name="UC1A">#REF!</definedName>
    <definedName name="VENEZU" localSheetId="0">#REF!</definedName>
    <definedName name="VENEZU">#REF!</definedName>
    <definedName name="YY" localSheetId="0">#REF!</definedName>
    <definedName name="YY">#REF!</definedName>
    <definedName name="YY1A" localSheetId="0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G48" i="1"/>
  <c r="J48" i="1"/>
  <c r="J38" i="1"/>
  <c r="G38" i="1"/>
  <c r="J32" i="1"/>
  <c r="G32" i="1"/>
  <c r="J24" i="1"/>
  <c r="G45" i="1"/>
  <c r="G24" i="1"/>
  <c r="J44" i="1" l="1"/>
  <c r="J20" i="1"/>
  <c r="G23" i="1"/>
  <c r="G44" i="1"/>
  <c r="J23" i="1"/>
  <c r="G20" i="1"/>
  <c r="J19" i="1" l="1"/>
  <c r="J22" i="1"/>
  <c r="G19" i="1"/>
  <c r="G22" i="1"/>
  <c r="J18" i="1" l="1"/>
  <c r="G18" i="1"/>
  <c r="I48" i="1" l="1"/>
  <c r="M48" i="1"/>
  <c r="H48" i="1"/>
  <c r="M38" i="1" l="1"/>
  <c r="M20" i="1" l="1"/>
  <c r="I38" i="1"/>
  <c r="I20" i="1" l="1"/>
  <c r="N48" i="1" l="1"/>
  <c r="M24" i="1"/>
  <c r="E24" i="1"/>
  <c r="M32" i="1"/>
  <c r="H24" i="1"/>
  <c r="N38" i="1"/>
  <c r="H32" i="1"/>
  <c r="D38" i="1"/>
  <c r="L48" i="1"/>
  <c r="D32" i="1"/>
  <c r="L38" i="1"/>
  <c r="H45" i="1"/>
  <c r="I45" i="1"/>
  <c r="N45" i="1"/>
  <c r="I32" i="1"/>
  <c r="D24" i="1"/>
  <c r="N24" i="1"/>
  <c r="D48" i="1"/>
  <c r="L32" i="1"/>
  <c r="L45" i="1"/>
  <c r="E48" i="1"/>
  <c r="M45" i="1"/>
  <c r="L24" i="1"/>
  <c r="F48" i="1"/>
  <c r="E45" i="1"/>
  <c r="N32" i="1"/>
  <c r="E32" i="1"/>
  <c r="F45" i="1"/>
  <c r="F32" i="1"/>
  <c r="F24" i="1"/>
  <c r="I24" i="1"/>
  <c r="D45" i="1"/>
  <c r="E38" i="1" l="1"/>
  <c r="I23" i="1"/>
  <c r="F44" i="1"/>
  <c r="E44" i="1"/>
  <c r="M44" i="1"/>
  <c r="H44" i="1"/>
  <c r="N20" i="1"/>
  <c r="E23" i="1"/>
  <c r="H38" i="1"/>
  <c r="F23" i="1"/>
  <c r="L44" i="1"/>
  <c r="N23" i="1"/>
  <c r="N44" i="1"/>
  <c r="L20" i="1"/>
  <c r="D20" i="1"/>
  <c r="H23" i="1"/>
  <c r="M23" i="1"/>
  <c r="K48" i="1"/>
  <c r="F38" i="1"/>
  <c r="D44" i="1"/>
  <c r="L23" i="1"/>
  <c r="D23" i="1"/>
  <c r="I44" i="1"/>
  <c r="F20" i="1" l="1"/>
  <c r="H22" i="1"/>
  <c r="H19" i="1"/>
  <c r="F22" i="1"/>
  <c r="F19" i="1"/>
  <c r="D22" i="1"/>
  <c r="D19" i="1"/>
  <c r="E20" i="1"/>
  <c r="N19" i="1"/>
  <c r="N22" i="1"/>
  <c r="H20" i="1"/>
  <c r="L19" i="1"/>
  <c r="L22" i="1"/>
  <c r="M19" i="1"/>
  <c r="M22" i="1"/>
  <c r="E19" i="1"/>
  <c r="E22" i="1"/>
  <c r="I22" i="1"/>
  <c r="I19" i="1"/>
  <c r="D18" i="1" l="1"/>
  <c r="I18" i="1"/>
  <c r="E18" i="1"/>
  <c r="M18" i="1"/>
  <c r="H18" i="1"/>
  <c r="L18" i="1"/>
  <c r="N18" i="1"/>
  <c r="F18" i="1"/>
  <c r="K32" i="1" l="1"/>
  <c r="K24" i="1"/>
  <c r="K38" i="1"/>
  <c r="K45" i="1"/>
  <c r="K44" i="1" l="1"/>
  <c r="K20" i="1"/>
  <c r="K23" i="1"/>
  <c r="K19" i="1" l="1"/>
  <c r="K22" i="1"/>
  <c r="K18" i="1" l="1"/>
</calcChain>
</file>

<file path=xl/sharedStrings.xml><?xml version="1.0" encoding="utf-8"?>
<sst xmlns="http://schemas.openxmlformats.org/spreadsheetml/2006/main" count="64" uniqueCount="61">
  <si>
    <t xml:space="preserve">Principal </t>
  </si>
  <si>
    <t>Total</t>
  </si>
  <si>
    <t>(c)</t>
  </si>
  <si>
    <t>(d)</t>
  </si>
  <si>
    <t>(e)</t>
  </si>
  <si>
    <t>(f)</t>
  </si>
  <si>
    <t>CAF</t>
  </si>
  <si>
    <t>Debtor/Financing Source</t>
  </si>
  <si>
    <t>Stock</t>
  </si>
  <si>
    <t>Disbursement / Indebtedness</t>
  </si>
  <si>
    <t>Capitalization</t>
  </si>
  <si>
    <t>Exchange</t>
  </si>
  <si>
    <t>Interests</t>
  </si>
  <si>
    <t>Commissions</t>
  </si>
  <si>
    <t>Waiver</t>
  </si>
  <si>
    <t>Rate Variation</t>
  </si>
  <si>
    <t>Total Public Debt NFPS</t>
  </si>
  <si>
    <t>Total External Debt NFPS</t>
  </si>
  <si>
    <t>Total Domestic Debt NFPS</t>
  </si>
  <si>
    <t>Central Government Obligations</t>
  </si>
  <si>
    <t>External Debt</t>
  </si>
  <si>
    <t>Multilateral Institutions</t>
  </si>
  <si>
    <t>CABEI</t>
  </si>
  <si>
    <t>IADB</t>
  </si>
  <si>
    <t>WB</t>
  </si>
  <si>
    <t>EIB</t>
  </si>
  <si>
    <t>Bilaterals</t>
  </si>
  <si>
    <t>Post-Cut Off Date</t>
  </si>
  <si>
    <t xml:space="preserve">Other Bilaterals </t>
  </si>
  <si>
    <t>Domestic Debt</t>
  </si>
  <si>
    <t xml:space="preserve">Rest NFPS Obligations </t>
  </si>
  <si>
    <t xml:space="preserve">External Debt </t>
  </si>
  <si>
    <t>Suppliers</t>
  </si>
  <si>
    <t>DOMINICAN REPUBLIC</t>
  </si>
  <si>
    <t>MINISTRY OF FINANCE</t>
  </si>
  <si>
    <t>PUBLIC DEBT OFFICE</t>
  </si>
  <si>
    <t xml:space="preserve">1/ Debt Stock: (g) = (a) + (b) + (c) - (d) - (e) + (f)  </t>
  </si>
  <si>
    <r>
      <t>(g)</t>
    </r>
    <r>
      <rPr>
        <b/>
        <vertAlign val="superscript"/>
        <sz val="10"/>
        <color theme="0"/>
        <rFont val="Arial"/>
        <family val="2"/>
      </rPr>
      <t xml:space="preserve"> 1/</t>
    </r>
  </si>
  <si>
    <t xml:space="preserve">(a) </t>
  </si>
  <si>
    <t>(b)</t>
  </si>
  <si>
    <t>2/ Central government figures shown in this report are those referred to in section 0998 of Public Debt Management and Financial Assets.</t>
  </si>
  <si>
    <t>Premiums/Discounts/Accrued interest</t>
  </si>
  <si>
    <t>Others</t>
  </si>
  <si>
    <t>Debt  Balance of the Non-Financial Public Sector</t>
  </si>
  <si>
    <t>(in millions US$. Dollars)</t>
  </si>
  <si>
    <t>preliminary data</t>
  </si>
  <si>
    <t>IMF</t>
  </si>
  <si>
    <t xml:space="preserve">Of which: Intergovernamental Debt </t>
  </si>
  <si>
    <t xml:space="preserve">Of which: Recap. Bonds </t>
  </si>
  <si>
    <t>3/ These expenses correspond to contractual fees prior to the effective date of the financing.</t>
  </si>
  <si>
    <t>6/ It includes public debt contracted with local banks.</t>
  </si>
  <si>
    <r>
      <t>Commecial Banks or Other Financial Institutions</t>
    </r>
    <r>
      <rPr>
        <vertAlign val="superscript"/>
        <sz val="11"/>
        <rFont val="Arial"/>
        <family val="2"/>
      </rPr>
      <t xml:space="preserve"> 6/</t>
    </r>
  </si>
  <si>
    <r>
      <t xml:space="preserve">Commercial Banks </t>
    </r>
    <r>
      <rPr>
        <vertAlign val="superscript"/>
        <sz val="11"/>
        <rFont val="Arial"/>
        <family val="2"/>
      </rPr>
      <t>3/</t>
    </r>
  </si>
  <si>
    <r>
      <t xml:space="preserve">Bonds </t>
    </r>
    <r>
      <rPr>
        <vertAlign val="superscript"/>
        <sz val="11"/>
        <rFont val="Arial"/>
        <family val="2"/>
      </rPr>
      <t>4/5/</t>
    </r>
    <r>
      <rPr>
        <sz val="11"/>
        <rFont val="Arial"/>
        <family val="2"/>
      </rPr>
      <t xml:space="preserve">  </t>
    </r>
  </si>
  <si>
    <r>
      <t xml:space="preserve">Bonds </t>
    </r>
    <r>
      <rPr>
        <vertAlign val="superscript"/>
        <sz val="11"/>
        <rFont val="Arial"/>
        <family val="2"/>
      </rPr>
      <t>7/</t>
    </r>
  </si>
  <si>
    <r>
      <t>Commercial Banks</t>
    </r>
    <r>
      <rPr>
        <vertAlign val="superscript"/>
        <sz val="11"/>
        <rFont val="Arial"/>
        <family val="2"/>
      </rPr>
      <t xml:space="preserve"> 8/</t>
    </r>
  </si>
  <si>
    <t xml:space="preserve">8/ Debt of public institutions contracted with commercial banks. </t>
  </si>
  <si>
    <t>4/ The disbursed amount corresponds to the issuance of bonds in February, which includes US$2,473.5 million allocated to a liability management operation. Of this amount, US$2,382.0 million corresponds to the principal of repurchased securities, US$71.7 million to the premium paid, and US$19.8 million to accrued interest. This operation is authorized under Article 10 of Law No. 90-24 on the Issuance and Placement of Public Debt Securities.</t>
  </si>
  <si>
    <t>5/ Includes payments of principal and accrued interest related to the liability management operation mentioned in note 4.</t>
  </si>
  <si>
    <t>7/ Includes payments of principal and accrued interest related to the liability management operation mentioned in note 4.</t>
  </si>
  <si>
    <t>Debt Service Evolution January -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</si>
</sst>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,,"/>
    <numFmt numFmtId="165" formatCode="_(* #,##0.0_);_(* \(#,##0.0\);_(* &quot;-&quot;??_);_(@_)"/>
    <numFmt numFmtId="166" formatCode="dd/mm/yyyy;@"/>
    <numFmt numFmtId="167" formatCode="0000000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#,##0.0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  <numFmt numFmtId="178" formatCode="_(* #,##0.00000_);_(* \(#,##0.00000\);_(* &quot;-&quot;??_);_(@_)"/>
    <numFmt numFmtId="179" formatCode="_(* #,##0.0_);_(* \(#,##0.0\);_(* &quot;-&quot;?_);_(@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sz val="11"/>
      <color indexed="8"/>
      <name val="Calibri"/>
      <family val="2"/>
    </font>
    <font>
      <sz val="11.5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.5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10.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Arial"/>
      <family val="2"/>
    </font>
    <font>
      <b/>
      <sz val="11.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rgb="FF00519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1">
      <protection hidden="1"/>
    </xf>
    <xf numFmtId="0" fontId="13" fillId="2" borderId="1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5" fillId="0" borderId="1">
      <alignment horizontal="left"/>
      <protection locked="0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39" fontId="1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174" fontId="16" fillId="0" borderId="0" applyFill="0" applyBorder="0" applyAlignment="0" applyProtection="0">
      <alignment horizontal="right"/>
    </xf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19" fillId="0" borderId="1" applyNumberFormat="0" applyFill="0" applyBorder="0" applyAlignment="0" applyProtection="0">
      <protection hidden="1"/>
    </xf>
    <xf numFmtId="0" fontId="20" fillId="2" borderId="1"/>
  </cellStyleXfs>
  <cellXfs count="75">
    <xf numFmtId="0" fontId="0" fillId="0" borderId="0" xfId="0"/>
    <xf numFmtId="0" fontId="2" fillId="4" borderId="0" xfId="241" applyFont="1" applyFill="1"/>
    <xf numFmtId="0" fontId="1" fillId="4" borderId="0" xfId="241" applyFill="1"/>
    <xf numFmtId="43" fontId="1" fillId="4" borderId="0" xfId="241" applyNumberFormat="1" applyFill="1"/>
    <xf numFmtId="0" fontId="1" fillId="0" borderId="0" xfId="241" applyAlignment="1">
      <alignment horizontal="center" vertical="center"/>
    </xf>
    <xf numFmtId="0" fontId="5" fillId="0" borderId="0" xfId="241" applyFont="1"/>
    <xf numFmtId="0" fontId="1" fillId="0" borderId="0" xfId="241"/>
    <xf numFmtId="0" fontId="10" fillId="0" borderId="0" xfId="241" applyFont="1"/>
    <xf numFmtId="0" fontId="5" fillId="4" borderId="0" xfId="241" applyFont="1" applyFill="1"/>
    <xf numFmtId="165" fontId="9" fillId="4" borderId="0" xfId="96" applyNumberFormat="1" applyFont="1" applyFill="1" applyBorder="1" applyAlignment="1">
      <alignment horizontal="right"/>
    </xf>
    <xf numFmtId="167" fontId="1" fillId="4" borderId="0" xfId="241" applyNumberFormat="1" applyFill="1"/>
    <xf numFmtId="0" fontId="5" fillId="4" borderId="0" xfId="0" applyFont="1" applyFill="1"/>
    <xf numFmtId="165" fontId="6" fillId="0" borderId="0" xfId="96" applyNumberFormat="1" applyFont="1" applyFill="1" applyBorder="1" applyAlignment="1">
      <alignment horizontal="right"/>
    </xf>
    <xf numFmtId="165" fontId="4" fillId="0" borderId="0" xfId="8" applyNumberFormat="1" applyFont="1" applyFill="1" applyBorder="1" applyAlignment="1">
      <alignment horizontal="right" vertical="center"/>
    </xf>
    <xf numFmtId="165" fontId="4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indent="4"/>
    </xf>
    <xf numFmtId="165" fontId="5" fillId="0" borderId="0" xfId="8" applyNumberFormat="1" applyFont="1" applyFill="1" applyBorder="1" applyAlignment="1">
      <alignment horizontal="right"/>
    </xf>
    <xf numFmtId="165" fontId="5" fillId="4" borderId="0" xfId="8" applyNumberFormat="1" applyFont="1" applyFill="1" applyBorder="1" applyAlignment="1">
      <alignment horizontal="right"/>
    </xf>
    <xf numFmtId="0" fontId="4" fillId="0" borderId="0" xfId="241" applyFont="1" applyAlignment="1">
      <alignment horizontal="left" indent="4"/>
    </xf>
    <xf numFmtId="165" fontId="7" fillId="0" borderId="0" xfId="96" applyNumberFormat="1" applyFont="1" applyFill="1" applyBorder="1" applyAlignment="1">
      <alignment horizontal="right"/>
    </xf>
    <xf numFmtId="0" fontId="1" fillId="4" borderId="5" xfId="241" applyFill="1" applyBorder="1"/>
    <xf numFmtId="0" fontId="4" fillId="0" borderId="0" xfId="241" applyFont="1" applyAlignment="1">
      <alignment horizontal="left" indent="1"/>
    </xf>
    <xf numFmtId="165" fontId="6" fillId="0" borderId="0" xfId="8" applyNumberFormat="1" applyFont="1" applyFill="1" applyBorder="1" applyAlignment="1">
      <alignment horizontal="right"/>
    </xf>
    <xf numFmtId="165" fontId="1" fillId="4" borderId="0" xfId="8" applyNumberFormat="1" applyFont="1" applyFill="1" applyBorder="1"/>
    <xf numFmtId="178" fontId="1" fillId="0" borderId="0" xfId="241" applyNumberFormat="1"/>
    <xf numFmtId="0" fontId="1" fillId="4" borderId="0" xfId="241" applyFill="1" applyAlignment="1">
      <alignment vertical="center"/>
    </xf>
    <xf numFmtId="165" fontId="5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wrapText="1" indent="4"/>
    </xf>
    <xf numFmtId="0" fontId="1" fillId="4" borderId="0" xfId="241" applyFill="1" applyAlignment="1">
      <alignment horizontal="right"/>
    </xf>
    <xf numFmtId="165" fontId="4" fillId="4" borderId="0" xfId="8" applyNumberFormat="1" applyFont="1" applyFill="1" applyBorder="1" applyAlignment="1">
      <alignment horizontal="left" vertical="center"/>
    </xf>
    <xf numFmtId="0" fontId="1" fillId="4" borderId="0" xfId="241" applyFill="1" applyAlignment="1">
      <alignment horizontal="left"/>
    </xf>
    <xf numFmtId="0" fontId="1" fillId="4" borderId="5" xfId="241" applyFill="1" applyBorder="1" applyAlignment="1">
      <alignment horizontal="left"/>
    </xf>
    <xf numFmtId="0" fontId="1" fillId="0" borderId="0" xfId="241" applyAlignment="1">
      <alignment horizontal="left" indent="5"/>
    </xf>
    <xf numFmtId="0" fontId="29" fillId="0" borderId="0" xfId="241" applyFont="1" applyAlignment="1">
      <alignment horizontal="left" indent="7"/>
    </xf>
    <xf numFmtId="0" fontId="29" fillId="4" borderId="0" xfId="241" applyFont="1" applyFill="1" applyAlignment="1">
      <alignment horizontal="left" indent="7"/>
    </xf>
    <xf numFmtId="165" fontId="1" fillId="4" borderId="0" xfId="241" applyNumberFormat="1" applyFill="1"/>
    <xf numFmtId="165" fontId="1" fillId="0" borderId="0" xfId="241" applyNumberFormat="1"/>
    <xf numFmtId="165" fontId="1" fillId="4" borderId="5" xfId="241" applyNumberFormat="1" applyFill="1" applyBorder="1"/>
    <xf numFmtId="0" fontId="4" fillId="0" borderId="0" xfId="241" applyFont="1" applyAlignment="1">
      <alignment horizontal="center"/>
    </xf>
    <xf numFmtId="0" fontId="4" fillId="5" borderId="4" xfId="241" applyFont="1" applyFill="1" applyBorder="1"/>
    <xf numFmtId="165" fontId="3" fillId="5" borderId="4" xfId="96" applyNumberFormat="1" applyFont="1" applyFill="1" applyBorder="1" applyAlignment="1">
      <alignment horizontal="right"/>
    </xf>
    <xf numFmtId="0" fontId="25" fillId="5" borderId="4" xfId="241" applyFont="1" applyFill="1" applyBorder="1"/>
    <xf numFmtId="165" fontId="7" fillId="5" borderId="4" xfId="96" applyNumberFormat="1" applyFont="1" applyFill="1" applyBorder="1" applyAlignment="1">
      <alignment horizontal="right"/>
    </xf>
    <xf numFmtId="4" fontId="26" fillId="6" borderId="0" xfId="241" applyNumberFormat="1" applyFont="1" applyFill="1" applyAlignment="1">
      <alignment horizontal="center" vertical="center"/>
    </xf>
    <xf numFmtId="164" fontId="26" fillId="6" borderId="0" xfId="241" applyNumberFormat="1" applyFont="1" applyFill="1" applyAlignment="1">
      <alignment horizontal="center" vertical="center" wrapText="1"/>
    </xf>
    <xf numFmtId="0" fontId="27" fillId="6" borderId="2" xfId="241" applyFont="1" applyFill="1" applyBorder="1" applyAlignment="1">
      <alignment horizontal="center" vertical="center" wrapText="1"/>
    </xf>
    <xf numFmtId="0" fontId="26" fillId="6" borderId="2" xfId="241" applyFont="1" applyFill="1" applyBorder="1" applyAlignment="1">
      <alignment horizontal="center" vertical="center" wrapText="1"/>
    </xf>
    <xf numFmtId="0" fontId="26" fillId="6" borderId="3" xfId="96" applyNumberFormat="1" applyFont="1" applyFill="1" applyBorder="1" applyAlignment="1">
      <alignment horizontal="center" vertical="center" wrapText="1"/>
    </xf>
    <xf numFmtId="165" fontId="26" fillId="6" borderId="3" xfId="96" applyNumberFormat="1" applyFont="1" applyFill="1" applyBorder="1" applyAlignment="1">
      <alignment horizontal="center" vertical="center" wrapText="1"/>
    </xf>
    <xf numFmtId="43" fontId="27" fillId="6" borderId="3" xfId="96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vertical="center" wrapText="1"/>
    </xf>
    <xf numFmtId="164" fontId="27" fillId="6" borderId="3" xfId="241" applyNumberFormat="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/>
    </xf>
    <xf numFmtId="165" fontId="33" fillId="0" borderId="0" xfId="8" applyNumberFormat="1" applyFont="1" applyFill="1" applyBorder="1" applyAlignment="1">
      <alignment horizontal="right"/>
    </xf>
    <xf numFmtId="165" fontId="4" fillId="0" borderId="0" xfId="96" applyNumberFormat="1" applyFont="1" applyFill="1" applyBorder="1" applyAlignment="1">
      <alignment horizontal="right"/>
    </xf>
    <xf numFmtId="166" fontId="26" fillId="6" borderId="0" xfId="241" applyNumberFormat="1" applyFont="1" applyFill="1" applyAlignment="1">
      <alignment horizontal="center" vertical="center"/>
    </xf>
    <xf numFmtId="0" fontId="1" fillId="0" borderId="0" xfId="241" applyAlignment="1">
      <alignment horizontal="left" vertical="center" indent="5"/>
    </xf>
    <xf numFmtId="179" fontId="1" fillId="0" borderId="0" xfId="241" applyNumberFormat="1" applyAlignment="1">
      <alignment horizontal="center" vertical="center"/>
    </xf>
    <xf numFmtId="165" fontId="34" fillId="5" borderId="4" xfId="96" applyNumberFormat="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center"/>
    </xf>
    <xf numFmtId="0" fontId="32" fillId="4" borderId="0" xfId="241" applyFont="1" applyFill="1" applyAlignment="1">
      <alignment horizontal="center"/>
    </xf>
    <xf numFmtId="0" fontId="31" fillId="4" borderId="0" xfId="241" applyFont="1" applyFill="1" applyAlignment="1">
      <alignment horizontal="center"/>
    </xf>
    <xf numFmtId="0" fontId="26" fillId="6" borderId="0" xfId="241" applyFont="1" applyFill="1" applyAlignment="1">
      <alignment horizontal="center" vertical="center" wrapText="1"/>
    </xf>
    <xf numFmtId="0" fontId="26" fillId="6" borderId="3" xfId="241" applyFont="1" applyFill="1" applyBorder="1" applyAlignment="1">
      <alignment horizontal="center" vertical="center" wrapText="1"/>
    </xf>
    <xf numFmtId="165" fontId="26" fillId="6" borderId="0" xfId="8" applyNumberFormat="1" applyFont="1" applyFill="1" applyBorder="1" applyAlignment="1">
      <alignment horizontal="center" vertical="center" wrapText="1"/>
    </xf>
    <xf numFmtId="43" fontId="26" fillId="6" borderId="0" xfId="8" applyFont="1" applyFill="1" applyBorder="1" applyAlignment="1">
      <alignment horizontal="center" vertical="center" wrapText="1"/>
    </xf>
    <xf numFmtId="0" fontId="26" fillId="6" borderId="5" xfId="241" applyFont="1" applyFill="1" applyBorder="1" applyAlignment="1">
      <alignment horizontal="center" vertical="center"/>
    </xf>
    <xf numFmtId="43" fontId="26" fillId="6" borderId="0" xfId="96" applyFont="1" applyFill="1" applyBorder="1" applyAlignment="1">
      <alignment horizontal="center" vertical="top" wrapText="1"/>
    </xf>
    <xf numFmtId="43" fontId="26" fillId="6" borderId="3" xfId="96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2" fillId="0" borderId="0" xfId="241" applyFont="1" applyAlignment="1">
      <alignment horizontal="center"/>
    </xf>
    <xf numFmtId="0" fontId="21" fillId="4" borderId="0" xfId="0" applyFont="1" applyFill="1" applyAlignment="1">
      <alignment horizontal="justify" wrapText="1"/>
    </xf>
    <xf numFmtId="0" fontId="5" fillId="4" borderId="0" xfId="0" applyFont="1" applyFill="1"/>
    <xf numFmtId="0" fontId="21" fillId="4" borderId="0" xfId="0" applyFont="1" applyFill="1" applyAlignment="1">
      <alignment horizontal="left" wrapText="1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4" xfId="98" xr:uid="{00000000-0005-0000-0000-000061000000}"/>
    <cellStyle name="Comma 4 2" xfId="99" xr:uid="{00000000-0005-0000-0000-000062000000}"/>
    <cellStyle name="Comma 4 3" xfId="100" xr:uid="{00000000-0005-0000-0000-000063000000}"/>
    <cellStyle name="Comma 4 4" xfId="101" xr:uid="{00000000-0005-0000-0000-000064000000}"/>
    <cellStyle name="Comma 4 5" xfId="102" xr:uid="{00000000-0005-0000-0000-000065000000}"/>
    <cellStyle name="Comma 5" xfId="103" xr:uid="{00000000-0005-0000-0000-000066000000}"/>
    <cellStyle name="Comma 6" xfId="104" xr:uid="{00000000-0005-0000-0000-000067000000}"/>
    <cellStyle name="Comma 7" xfId="105" xr:uid="{00000000-0005-0000-0000-000068000000}"/>
    <cellStyle name="Hyperlink 2" xfId="106" xr:uid="{00000000-0005-0000-0000-000069000000}"/>
    <cellStyle name="imf-one decimal" xfId="107" xr:uid="{00000000-0005-0000-0000-00006A000000}"/>
    <cellStyle name="imf-zero decimal" xfId="108" xr:uid="{00000000-0005-0000-0000-00006B000000}"/>
    <cellStyle name="MacroCode" xfId="109" xr:uid="{00000000-0005-0000-0000-00006C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005198"/>
      <color rgb="FFE8F3F9"/>
      <color rgb="FF0052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91747</xdr:colOff>
      <xdr:row>0</xdr:row>
      <xdr:rowOff>95260</xdr:rowOff>
    </xdr:from>
    <xdr:to>
      <xdr:col>6</xdr:col>
      <xdr:colOff>946127</xdr:colOff>
      <xdr:row>4</xdr:row>
      <xdr:rowOff>129310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AAA788C-70B6-465D-B59A-8479951D3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914028" y="95260"/>
          <a:ext cx="854380" cy="819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9"/>
  <sheetViews>
    <sheetView showGridLines="0" tabSelected="1" topLeftCell="B1" zoomScale="80" zoomScaleNormal="80" workbookViewId="0">
      <selection activeCell="B1" sqref="B1"/>
    </sheetView>
  </sheetViews>
  <sheetFormatPr defaultColWidth="9.140625" defaultRowHeight="12.75" outlineLevelRow="1"/>
  <cols>
    <col min="1" max="1" width="1.7109375" style="2" hidden="1" customWidth="1"/>
    <col min="2" max="2" width="4.5703125" style="2" customWidth="1"/>
    <col min="3" max="3" width="39.7109375" style="2" customWidth="1"/>
    <col min="4" max="4" width="19.42578125" style="2" customWidth="1"/>
    <col min="5" max="5" width="20" style="35" customWidth="1"/>
    <col min="6" max="6" width="18.5703125" style="2" bestFit="1" customWidth="1"/>
    <col min="7" max="7" width="18.5703125" style="2" customWidth="1"/>
    <col min="8" max="8" width="12.7109375" style="2" bestFit="1" customWidth="1"/>
    <col min="9" max="9" width="11.7109375" style="2" customWidth="1"/>
    <col min="10" max="10" width="15.85546875" style="2" customWidth="1"/>
    <col min="11" max="11" width="13.7109375" style="2" bestFit="1" customWidth="1"/>
    <col min="12" max="12" width="11.28515625" style="2" customWidth="1"/>
    <col min="13" max="13" width="16.28515625" style="2" bestFit="1" customWidth="1"/>
    <col min="14" max="14" width="13.85546875" style="2" bestFit="1" customWidth="1"/>
    <col min="15" max="15" width="13.7109375" style="2" bestFit="1" customWidth="1"/>
    <col min="16" max="16384" width="9.140625" style="2"/>
  </cols>
  <sheetData>
    <row r="3" spans="3:15" ht="18">
      <c r="C3" s="1"/>
      <c r="N3" s="3"/>
    </row>
    <row r="4" spans="3:15" ht="18">
      <c r="C4" s="1"/>
      <c r="N4" s="3"/>
    </row>
    <row r="5" spans="3:15" ht="18">
      <c r="C5" s="1"/>
      <c r="N5" s="3"/>
    </row>
    <row r="6" spans="3:15" ht="15">
      <c r="C6" s="61" t="s">
        <v>35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3:15" ht="15">
      <c r="C7" s="61" t="s">
        <v>34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3:15" ht="15">
      <c r="C8" s="71" t="s">
        <v>33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3:15" ht="9" customHeight="1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3:15" ht="15" customHeight="1">
      <c r="C10" s="70" t="s">
        <v>43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3:15" ht="15.75" customHeight="1">
      <c r="C11" s="62" t="s">
        <v>44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3:15" ht="15">
      <c r="C12" s="62" t="s">
        <v>45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3:15" ht="6.75" customHeight="1">
      <c r="E13" s="2"/>
    </row>
    <row r="14" spans="3:15" s="4" customFormat="1" ht="16.5" customHeight="1">
      <c r="C14" s="63" t="s">
        <v>7</v>
      </c>
      <c r="D14" s="43" t="s">
        <v>8</v>
      </c>
      <c r="E14" s="65" t="s">
        <v>9</v>
      </c>
      <c r="F14" s="66" t="s">
        <v>10</v>
      </c>
      <c r="G14" s="68" t="s">
        <v>41</v>
      </c>
      <c r="H14" s="67" t="s">
        <v>60</v>
      </c>
      <c r="I14" s="67"/>
      <c r="J14" s="67"/>
      <c r="K14" s="67"/>
      <c r="L14" s="44" t="s">
        <v>0</v>
      </c>
      <c r="M14" s="44" t="s">
        <v>11</v>
      </c>
      <c r="N14" s="44" t="s">
        <v>8</v>
      </c>
    </row>
    <row r="15" spans="3:15" s="4" customFormat="1" ht="21" customHeight="1">
      <c r="C15" s="63"/>
      <c r="D15" s="56">
        <v>45657</v>
      </c>
      <c r="E15" s="65"/>
      <c r="F15" s="66"/>
      <c r="G15" s="68"/>
      <c r="H15" s="45" t="s">
        <v>0</v>
      </c>
      <c r="I15" s="46" t="s">
        <v>12</v>
      </c>
      <c r="J15" s="46" t="s">
        <v>13</v>
      </c>
      <c r="K15" s="45" t="s">
        <v>1</v>
      </c>
      <c r="L15" s="44" t="s">
        <v>14</v>
      </c>
      <c r="M15" s="44" t="s">
        <v>15</v>
      </c>
      <c r="N15" s="56">
        <v>45716</v>
      </c>
    </row>
    <row r="16" spans="3:15" s="4" customFormat="1" ht="26.25" customHeight="1" thickBot="1">
      <c r="C16" s="64"/>
      <c r="D16" s="47" t="s">
        <v>38</v>
      </c>
      <c r="E16" s="48" t="s">
        <v>39</v>
      </c>
      <c r="F16" s="49" t="s">
        <v>2</v>
      </c>
      <c r="G16" s="69"/>
      <c r="H16" s="50" t="s">
        <v>3</v>
      </c>
      <c r="I16" s="50"/>
      <c r="J16" s="51"/>
      <c r="K16" s="50"/>
      <c r="L16" s="52" t="s">
        <v>4</v>
      </c>
      <c r="M16" s="52" t="s">
        <v>5</v>
      </c>
      <c r="N16" s="53" t="s">
        <v>37</v>
      </c>
      <c r="O16" s="58"/>
    </row>
    <row r="17" spans="3:15" s="6" customFormat="1" ht="3.75" customHeight="1">
      <c r="C17" s="5"/>
      <c r="E17" s="36"/>
    </row>
    <row r="18" spans="3:15" s="6" customFormat="1" ht="16.5" thickBot="1">
      <c r="C18" s="39" t="s">
        <v>16</v>
      </c>
      <c r="D18" s="40">
        <f>D19+D20</f>
        <v>57587.182021627363</v>
      </c>
      <c r="E18" s="40">
        <f t="shared" ref="E18:M18" si="0">E19+E20</f>
        <v>5334.1803600369994</v>
      </c>
      <c r="F18" s="40">
        <f t="shared" si="0"/>
        <v>4.2348742599999998</v>
      </c>
      <c r="G18" s="40">
        <f t="shared" si="0"/>
        <v>0</v>
      </c>
      <c r="H18" s="40">
        <f t="shared" si="0"/>
        <v>2773.8325803096973</v>
      </c>
      <c r="I18" s="40">
        <f t="shared" si="0"/>
        <v>1150.9617844496888</v>
      </c>
      <c r="J18" s="40">
        <f t="shared" si="0"/>
        <v>5.6150075660000001</v>
      </c>
      <c r="K18" s="40">
        <f t="shared" si="0"/>
        <v>3930.4093723253864</v>
      </c>
      <c r="L18" s="40">
        <f t="shared" si="0"/>
        <v>0</v>
      </c>
      <c r="M18" s="40">
        <f t="shared" si="0"/>
        <v>-370.93269674136383</v>
      </c>
      <c r="N18" s="40">
        <f>N19+N20</f>
        <v>59780.831978873299</v>
      </c>
      <c r="O18" s="24"/>
    </row>
    <row r="19" spans="3:15" s="6" customFormat="1" ht="17.25" thickTop="1" thickBot="1">
      <c r="C19" s="39" t="s">
        <v>17</v>
      </c>
      <c r="D19" s="59">
        <f>D23+D46</f>
        <v>40739.978784726001</v>
      </c>
      <c r="E19" s="59">
        <f t="shared" ref="E19:N19" si="1">E23+E46</f>
        <v>5334.1803600369994</v>
      </c>
      <c r="F19" s="59">
        <f t="shared" si="1"/>
        <v>4.2348742599999998</v>
      </c>
      <c r="G19" s="59">
        <f t="shared" si="1"/>
        <v>0</v>
      </c>
      <c r="H19" s="59">
        <f t="shared" si="1"/>
        <v>2196.9496901819998</v>
      </c>
      <c r="I19" s="59">
        <f t="shared" si="1"/>
        <v>746.08582740400004</v>
      </c>
      <c r="J19" s="59">
        <f t="shared" si="1"/>
        <v>5.4166224380000001</v>
      </c>
      <c r="K19" s="59">
        <f t="shared" si="1"/>
        <v>2948.4521400240001</v>
      </c>
      <c r="L19" s="59">
        <f t="shared" si="1"/>
        <v>0</v>
      </c>
      <c r="M19" s="59">
        <f t="shared" si="1"/>
        <v>-82.126644617999986</v>
      </c>
      <c r="N19" s="59">
        <f t="shared" si="1"/>
        <v>43799.317684222995</v>
      </c>
      <c r="O19" s="24"/>
    </row>
    <row r="20" spans="3:15" s="6" customFormat="1" ht="17.25" thickTop="1" thickBot="1">
      <c r="C20" s="39" t="s">
        <v>18</v>
      </c>
      <c r="D20" s="59">
        <f>D38+D48</f>
        <v>16847.203236901358</v>
      </c>
      <c r="E20" s="59">
        <f t="shared" ref="E20:N20" si="2">E38+E48</f>
        <v>0</v>
      </c>
      <c r="F20" s="59">
        <f t="shared" si="2"/>
        <v>0</v>
      </c>
      <c r="G20" s="59">
        <f t="shared" si="2"/>
        <v>0</v>
      </c>
      <c r="H20" s="59">
        <f t="shared" si="2"/>
        <v>576.88289012769746</v>
      </c>
      <c r="I20" s="59">
        <f t="shared" si="2"/>
        <v>404.87595704568884</v>
      </c>
      <c r="J20" s="59">
        <f t="shared" si="2"/>
        <v>0.19838512799999999</v>
      </c>
      <c r="K20" s="59">
        <f t="shared" si="2"/>
        <v>981.9572323013864</v>
      </c>
      <c r="L20" s="59">
        <f t="shared" si="2"/>
        <v>0</v>
      </c>
      <c r="M20" s="59">
        <f t="shared" si="2"/>
        <v>-288.80605212336383</v>
      </c>
      <c r="N20" s="59">
        <f t="shared" si="2"/>
        <v>15981.514294650306</v>
      </c>
      <c r="O20" s="24"/>
    </row>
    <row r="21" spans="3:15" s="6" customFormat="1" ht="15" thickTop="1">
      <c r="C21" s="5"/>
      <c r="D21" s="12"/>
      <c r="E21" s="22"/>
      <c r="F21" s="12"/>
      <c r="G21" s="12"/>
      <c r="H21" s="22"/>
      <c r="I21" s="22"/>
      <c r="J21" s="60"/>
      <c r="K21" s="12"/>
      <c r="L21" s="22"/>
      <c r="M21" s="12"/>
      <c r="N21" s="12"/>
      <c r="O21" s="24"/>
    </row>
    <row r="22" spans="3:15" s="6" customFormat="1" ht="15.75" thickBot="1">
      <c r="C22" s="41" t="s">
        <v>19</v>
      </c>
      <c r="D22" s="42">
        <f>D23+D38</f>
        <v>57467.399540346996</v>
      </c>
      <c r="E22" s="42">
        <f t="shared" ref="E22:N22" si="3">E23+E38</f>
        <v>5334.1803600369994</v>
      </c>
      <c r="F22" s="42">
        <f t="shared" si="3"/>
        <v>4.2348742599999998</v>
      </c>
      <c r="G22" s="42">
        <f t="shared" si="3"/>
        <v>0</v>
      </c>
      <c r="H22" s="42">
        <f t="shared" si="3"/>
        <v>2765.4696901819998</v>
      </c>
      <c r="I22" s="42">
        <f t="shared" si="3"/>
        <v>1149.1161764849999</v>
      </c>
      <c r="J22" s="42">
        <f t="shared" si="3"/>
        <v>5.6150075660000001</v>
      </c>
      <c r="K22" s="42">
        <f t="shared" si="3"/>
        <v>3920.2008742329999</v>
      </c>
      <c r="L22" s="42">
        <f t="shared" si="3"/>
        <v>0</v>
      </c>
      <c r="M22" s="42">
        <f t="shared" si="3"/>
        <v>-369.69714022099993</v>
      </c>
      <c r="N22" s="42">
        <f t="shared" si="3"/>
        <v>59670.647944240998</v>
      </c>
      <c r="O22" s="24"/>
    </row>
    <row r="23" spans="3:15" s="7" customFormat="1" ht="15.75" thickTop="1">
      <c r="C23" s="21" t="s">
        <v>20</v>
      </c>
      <c r="D23" s="13">
        <f>D24+D32+D35+D36</f>
        <v>40734.027780361001</v>
      </c>
      <c r="E23" s="13">
        <f t="shared" ref="E23:N23" si="4">E24+E32+E35+E36</f>
        <v>5334.1803600369994</v>
      </c>
      <c r="F23" s="13">
        <f t="shared" si="4"/>
        <v>4.2348742599999998</v>
      </c>
      <c r="G23" s="13">
        <f t="shared" si="4"/>
        <v>0</v>
      </c>
      <c r="H23" s="13">
        <f t="shared" si="4"/>
        <v>2196.9496901819998</v>
      </c>
      <c r="I23" s="13">
        <f t="shared" si="4"/>
        <v>746.08582740400004</v>
      </c>
      <c r="J23" s="13">
        <f t="shared" si="4"/>
        <v>5.4166224380000001</v>
      </c>
      <c r="K23" s="13">
        <f t="shared" si="4"/>
        <v>2948.4521400240001</v>
      </c>
      <c r="L23" s="13">
        <f t="shared" si="4"/>
        <v>0</v>
      </c>
      <c r="M23" s="13">
        <f t="shared" si="4"/>
        <v>-82.126752526999979</v>
      </c>
      <c r="N23" s="13">
        <f t="shared" si="4"/>
        <v>43793.366571948995</v>
      </c>
      <c r="O23" s="24"/>
    </row>
    <row r="24" spans="3:15" ht="14.25">
      <c r="C24" s="15" t="s">
        <v>21</v>
      </c>
      <c r="D24" s="16">
        <f>SUM(D25:D31)</f>
        <v>7625.7036283359985</v>
      </c>
      <c r="E24" s="16">
        <f t="shared" ref="E24:N24" si="5">SUM(E25:E31)</f>
        <v>326.34658178000001</v>
      </c>
      <c r="F24" s="16">
        <f t="shared" si="5"/>
        <v>0.1</v>
      </c>
      <c r="G24" s="16">
        <f t="shared" si="5"/>
        <v>0</v>
      </c>
      <c r="H24" s="16">
        <f t="shared" si="5"/>
        <v>110.46586761899999</v>
      </c>
      <c r="I24" s="16">
        <f t="shared" si="5"/>
        <v>67.708406309000011</v>
      </c>
      <c r="J24" s="16">
        <f t="shared" si="5"/>
        <v>0.81158571000000002</v>
      </c>
      <c r="K24" s="16">
        <f t="shared" si="5"/>
        <v>178.98585963800002</v>
      </c>
      <c r="L24" s="16">
        <f t="shared" si="5"/>
        <v>0</v>
      </c>
      <c r="M24" s="16">
        <f t="shared" si="5"/>
        <v>0.73452800499999593</v>
      </c>
      <c r="N24" s="16">
        <f t="shared" si="5"/>
        <v>7842.4188705019978</v>
      </c>
      <c r="O24" s="24"/>
    </row>
    <row r="25" spans="3:15" ht="19.5" customHeight="1" outlineLevel="1">
      <c r="C25" s="33" t="s">
        <v>22</v>
      </c>
      <c r="D25" s="16">
        <v>724.29843604999996</v>
      </c>
      <c r="E25" s="16">
        <v>27</v>
      </c>
      <c r="F25" s="16">
        <v>0</v>
      </c>
      <c r="G25" s="16">
        <v>0</v>
      </c>
      <c r="H25" s="16">
        <v>0</v>
      </c>
      <c r="I25" s="16">
        <v>14.380615259999997</v>
      </c>
      <c r="J25" s="16">
        <v>0</v>
      </c>
      <c r="K25" s="16">
        <v>14.380615259999997</v>
      </c>
      <c r="L25" s="16">
        <v>0</v>
      </c>
      <c r="M25" s="16">
        <v>0</v>
      </c>
      <c r="N25" s="16">
        <v>751.29843604999996</v>
      </c>
      <c r="O25" s="24"/>
    </row>
    <row r="26" spans="3:15" ht="14.25" outlineLevel="1">
      <c r="C26" s="34" t="s">
        <v>23</v>
      </c>
      <c r="D26" s="16">
        <v>4208.3279953599995</v>
      </c>
      <c r="E26" s="16">
        <v>278.26749648000003</v>
      </c>
      <c r="F26" s="16">
        <v>0</v>
      </c>
      <c r="G26" s="16">
        <v>0</v>
      </c>
      <c r="H26" s="16">
        <v>20.870617929999998</v>
      </c>
      <c r="I26" s="16">
        <v>24.510724700000004</v>
      </c>
      <c r="J26" s="16">
        <v>0.31023856999999999</v>
      </c>
      <c r="K26" s="16">
        <v>45.691581200000009</v>
      </c>
      <c r="L26" s="16">
        <v>0</v>
      </c>
      <c r="M26" s="16">
        <v>7.5273600000093572E-4</v>
      </c>
      <c r="N26" s="16">
        <v>4465.725626645999</v>
      </c>
      <c r="O26" s="24"/>
    </row>
    <row r="27" spans="3:15" ht="14.25" outlineLevel="1">
      <c r="C27" s="33" t="s">
        <v>24</v>
      </c>
      <c r="D27" s="16">
        <v>1929.51037944</v>
      </c>
      <c r="E27" s="16">
        <v>21.079085299999999</v>
      </c>
      <c r="F27" s="16">
        <v>0.1</v>
      </c>
      <c r="G27" s="16">
        <v>0</v>
      </c>
      <c r="H27" s="16">
        <v>0</v>
      </c>
      <c r="I27" s="16">
        <v>13.280497859999999</v>
      </c>
      <c r="J27" s="16">
        <v>8.837362E-2</v>
      </c>
      <c r="K27" s="16">
        <v>13.368871479999999</v>
      </c>
      <c r="L27" s="16">
        <v>0</v>
      </c>
      <c r="M27" s="16">
        <v>0</v>
      </c>
      <c r="N27" s="16">
        <v>1950.6894647399999</v>
      </c>
      <c r="O27" s="24"/>
    </row>
    <row r="28" spans="3:15" ht="14.25" outlineLevel="1">
      <c r="C28" s="33" t="s">
        <v>25</v>
      </c>
      <c r="D28" s="16">
        <v>23.795451199999999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23.795451199999999</v>
      </c>
      <c r="O28" s="24"/>
    </row>
    <row r="29" spans="3:15" ht="14.25" outlineLevel="1">
      <c r="C29" s="33" t="s">
        <v>6</v>
      </c>
      <c r="D29" s="16">
        <v>442.63929602999997</v>
      </c>
      <c r="E29" s="16">
        <v>0</v>
      </c>
      <c r="F29" s="16">
        <v>0</v>
      </c>
      <c r="G29" s="16">
        <v>0</v>
      </c>
      <c r="H29" s="16">
        <v>6.8973649499999992</v>
      </c>
      <c r="I29" s="16">
        <v>12.624454419999999</v>
      </c>
      <c r="J29" s="16">
        <v>0</v>
      </c>
      <c r="K29" s="16">
        <v>19.521819369999999</v>
      </c>
      <c r="L29" s="16">
        <v>0</v>
      </c>
      <c r="M29" s="16">
        <v>0</v>
      </c>
      <c r="N29" s="16">
        <v>435.74193107999997</v>
      </c>
      <c r="O29" s="24"/>
    </row>
    <row r="30" spans="3:15" ht="14.25" outlineLevel="1">
      <c r="C30" s="33" t="s">
        <v>46</v>
      </c>
      <c r="D30" s="16">
        <v>155.64846790300001</v>
      </c>
      <c r="E30" s="16">
        <v>0</v>
      </c>
      <c r="F30" s="16">
        <v>0</v>
      </c>
      <c r="G30" s="16">
        <v>0</v>
      </c>
      <c r="H30" s="16">
        <v>77.904699738999994</v>
      </c>
      <c r="I30" s="16">
        <v>1.5183498689999999</v>
      </c>
      <c r="J30" s="16">
        <v>0</v>
      </c>
      <c r="K30" s="16">
        <v>79.423049607999999</v>
      </c>
      <c r="L30" s="16">
        <v>0</v>
      </c>
      <c r="M30" s="16">
        <v>0.61903684999999409</v>
      </c>
      <c r="N30" s="16">
        <v>78.362805014000003</v>
      </c>
      <c r="O30" s="24"/>
    </row>
    <row r="31" spans="3:15" ht="14.25" outlineLevel="1">
      <c r="C31" s="34" t="s">
        <v>42</v>
      </c>
      <c r="D31" s="16">
        <v>141.48360235299998</v>
      </c>
      <c r="E31" s="16">
        <v>0</v>
      </c>
      <c r="F31" s="16">
        <v>0</v>
      </c>
      <c r="G31" s="16">
        <v>0</v>
      </c>
      <c r="H31" s="16">
        <v>4.7931850000000003</v>
      </c>
      <c r="I31" s="16">
        <v>1.3937641999999999</v>
      </c>
      <c r="J31" s="16">
        <v>0.41297352000000004</v>
      </c>
      <c r="K31" s="16">
        <v>6.5999227200000004</v>
      </c>
      <c r="L31" s="16">
        <v>0</v>
      </c>
      <c r="M31" s="16">
        <v>0.11473841900000092</v>
      </c>
      <c r="N31" s="16">
        <v>136.80515577199998</v>
      </c>
      <c r="O31" s="24"/>
    </row>
    <row r="32" spans="3:15" ht="17.45" customHeight="1">
      <c r="C32" s="15" t="s">
        <v>26</v>
      </c>
      <c r="D32" s="16">
        <f>D33+D34</f>
        <v>2118.5594876139999</v>
      </c>
      <c r="E32" s="16">
        <f t="shared" ref="E32:N32" si="6">E33+E34</f>
        <v>0</v>
      </c>
      <c r="F32" s="16">
        <f t="shared" si="6"/>
        <v>0</v>
      </c>
      <c r="G32" s="16">
        <f t="shared" si="6"/>
        <v>0</v>
      </c>
      <c r="H32" s="16">
        <f t="shared" si="6"/>
        <v>7.2758879829999996</v>
      </c>
      <c r="I32" s="16">
        <f t="shared" si="6"/>
        <v>12.949158125000002</v>
      </c>
      <c r="J32" s="16">
        <f t="shared" si="6"/>
        <v>3.6905323440000002</v>
      </c>
      <c r="K32" s="16">
        <f t="shared" si="6"/>
        <v>23.915578452000002</v>
      </c>
      <c r="L32" s="16">
        <f t="shared" si="6"/>
        <v>0</v>
      </c>
      <c r="M32" s="16">
        <f t="shared" si="6"/>
        <v>2.4457413309999989</v>
      </c>
      <c r="N32" s="16">
        <f t="shared" si="6"/>
        <v>2113.7293409620002</v>
      </c>
      <c r="O32" s="24"/>
    </row>
    <row r="33" spans="3:15" ht="13.5" outlineLevel="1">
      <c r="C33" s="33" t="s">
        <v>27</v>
      </c>
      <c r="D33" s="54">
        <v>1850.552994632</v>
      </c>
      <c r="E33" s="54">
        <v>0</v>
      </c>
      <c r="F33" s="54">
        <v>0</v>
      </c>
      <c r="G33" s="54">
        <v>0</v>
      </c>
      <c r="H33" s="54">
        <v>5.155577203</v>
      </c>
      <c r="I33" s="54">
        <v>12.768638625000001</v>
      </c>
      <c r="J33" s="54">
        <v>7.398289999999999E-2</v>
      </c>
      <c r="K33" s="54">
        <v>17.998198728000002</v>
      </c>
      <c r="L33" s="54">
        <v>0</v>
      </c>
      <c r="M33" s="54">
        <v>2.1605352169999965</v>
      </c>
      <c r="N33" s="54">
        <v>1847.5579526460003</v>
      </c>
      <c r="O33" s="24"/>
    </row>
    <row r="34" spans="3:15" s="6" customFormat="1" ht="13.5" outlineLevel="1">
      <c r="C34" s="33" t="s">
        <v>28</v>
      </c>
      <c r="D34" s="54">
        <v>268.00649298199988</v>
      </c>
      <c r="E34" s="54">
        <v>0</v>
      </c>
      <c r="F34" s="54">
        <v>0</v>
      </c>
      <c r="G34" s="54">
        <v>0</v>
      </c>
      <c r="H34" s="54">
        <v>2.1203107799999996</v>
      </c>
      <c r="I34" s="54">
        <v>0.1805195</v>
      </c>
      <c r="J34" s="54">
        <v>3.6165494440000003</v>
      </c>
      <c r="K34" s="54">
        <v>5.9173797239999999</v>
      </c>
      <c r="L34" s="54">
        <v>0</v>
      </c>
      <c r="M34" s="54">
        <v>0.28520611400000251</v>
      </c>
      <c r="N34" s="54">
        <v>266.17138831599988</v>
      </c>
      <c r="O34" s="24"/>
    </row>
    <row r="35" spans="3:15" ht="21.6" customHeight="1">
      <c r="C35" s="15" t="s">
        <v>52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0.434319544</v>
      </c>
      <c r="K35" s="17">
        <v>0.434319544</v>
      </c>
      <c r="L35" s="17">
        <v>0</v>
      </c>
      <c r="M35" s="17">
        <v>0</v>
      </c>
      <c r="N35" s="17">
        <v>0</v>
      </c>
      <c r="O35" s="24"/>
    </row>
    <row r="36" spans="3:15" ht="21" customHeight="1">
      <c r="C36" s="15" t="s">
        <v>53</v>
      </c>
      <c r="D36" s="17">
        <v>30989.764664411003</v>
      </c>
      <c r="E36" s="17">
        <v>5007.8337782569997</v>
      </c>
      <c r="F36" s="17">
        <v>4.1348742600000001</v>
      </c>
      <c r="G36" s="17">
        <v>0</v>
      </c>
      <c r="H36" s="17">
        <v>2079.2079345799998</v>
      </c>
      <c r="I36" s="17">
        <v>665.42826296999999</v>
      </c>
      <c r="J36" s="17">
        <v>0.48018483999999995</v>
      </c>
      <c r="K36" s="17">
        <v>2745.1163823900001</v>
      </c>
      <c r="L36" s="17">
        <v>0</v>
      </c>
      <c r="M36" s="17">
        <v>-85.307021862999974</v>
      </c>
      <c r="N36" s="17">
        <v>33837.218360485</v>
      </c>
      <c r="O36" s="24"/>
    </row>
    <row r="37" spans="3:15" ht="6" customHeight="1">
      <c r="C37" s="21"/>
      <c r="D37" s="13"/>
      <c r="E37" s="14"/>
      <c r="F37" s="14"/>
      <c r="G37" s="17"/>
      <c r="H37" s="14"/>
      <c r="I37" s="14"/>
      <c r="J37" s="14"/>
      <c r="K37" s="14"/>
      <c r="L37" s="29"/>
      <c r="M37" s="13"/>
      <c r="N37" s="13"/>
      <c r="O37" s="24"/>
    </row>
    <row r="38" spans="3:15" s="7" customFormat="1" ht="15">
      <c r="C38" s="21" t="s">
        <v>29</v>
      </c>
      <c r="D38" s="13">
        <f>D39+D41</f>
        <v>16733.371759985996</v>
      </c>
      <c r="E38" s="13">
        <f t="shared" ref="E38:N38" si="7">E39+E41</f>
        <v>0</v>
      </c>
      <c r="F38" s="13">
        <f t="shared" si="7"/>
        <v>0</v>
      </c>
      <c r="G38" s="13">
        <f t="shared" si="7"/>
        <v>0</v>
      </c>
      <c r="H38" s="13">
        <f t="shared" si="7"/>
        <v>568.52</v>
      </c>
      <c r="I38" s="13">
        <f t="shared" si="7"/>
        <v>403.03034908099988</v>
      </c>
      <c r="J38" s="13">
        <f t="shared" si="7"/>
        <v>0.19838512799999999</v>
      </c>
      <c r="K38" s="13">
        <f t="shared" si="7"/>
        <v>971.74873420899996</v>
      </c>
      <c r="L38" s="13">
        <f t="shared" si="7"/>
        <v>0</v>
      </c>
      <c r="M38" s="13">
        <f t="shared" si="7"/>
        <v>-287.57038769399998</v>
      </c>
      <c r="N38" s="13">
        <f t="shared" si="7"/>
        <v>15877.281372292004</v>
      </c>
      <c r="O38" s="24"/>
    </row>
    <row r="39" spans="3:15" s="25" customFormat="1" ht="30.75">
      <c r="C39" s="27" t="s">
        <v>51</v>
      </c>
      <c r="D39" s="26">
        <v>20.399999960000002</v>
      </c>
      <c r="E39" s="26">
        <v>0</v>
      </c>
      <c r="F39" s="26">
        <v>0</v>
      </c>
      <c r="G39" s="26">
        <v>0</v>
      </c>
      <c r="H39" s="26">
        <v>3.4</v>
      </c>
      <c r="I39" s="26">
        <v>0.18544166000000001</v>
      </c>
      <c r="J39" s="26">
        <v>0</v>
      </c>
      <c r="K39" s="26">
        <v>3.5854416599999999</v>
      </c>
      <c r="L39" s="26">
        <v>0</v>
      </c>
      <c r="M39" s="26">
        <v>0</v>
      </c>
      <c r="N39" s="26">
        <v>16.99999996</v>
      </c>
      <c r="O39" s="24"/>
    </row>
    <row r="40" spans="3:15" ht="23.25" customHeight="1">
      <c r="C40" s="57" t="s">
        <v>47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3:15" ht="23.25" customHeight="1">
      <c r="C41" s="15" t="s">
        <v>54</v>
      </c>
      <c r="D41" s="17">
        <v>16712.971760025997</v>
      </c>
      <c r="E41" s="17">
        <v>0</v>
      </c>
      <c r="F41" s="17">
        <v>0</v>
      </c>
      <c r="G41" s="17">
        <v>0</v>
      </c>
      <c r="H41" s="17">
        <v>565.12</v>
      </c>
      <c r="I41" s="17">
        <v>402.8449074209999</v>
      </c>
      <c r="J41" s="17">
        <v>0.19838512799999999</v>
      </c>
      <c r="K41" s="17">
        <v>968.16329254899995</v>
      </c>
      <c r="L41" s="17">
        <v>0</v>
      </c>
      <c r="M41" s="17">
        <v>-287.57038769399998</v>
      </c>
      <c r="N41" s="17">
        <v>15860.281372332003</v>
      </c>
      <c r="O41" s="24"/>
    </row>
    <row r="42" spans="3:15" ht="14.25">
      <c r="C42" s="32" t="s">
        <v>48</v>
      </c>
      <c r="D42" s="17">
        <v>2173.7014799869999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-42.729741200999896</v>
      </c>
      <c r="N42" s="17">
        <v>2130.9717387860001</v>
      </c>
      <c r="O42" s="24"/>
    </row>
    <row r="43" spans="3:15" ht="18.75" customHeight="1">
      <c r="C43" s="15"/>
      <c r="G43" s="28"/>
      <c r="L43" s="30"/>
      <c r="N43" s="23"/>
      <c r="O43" s="24"/>
    </row>
    <row r="44" spans="3:15" ht="18.75" customHeight="1" thickBot="1">
      <c r="C44" s="39" t="s">
        <v>30</v>
      </c>
      <c r="D44" s="42">
        <f>D45+D48</f>
        <v>119.78248128036239</v>
      </c>
      <c r="E44" s="42">
        <f t="shared" ref="E44:N44" si="8">E45+E48</f>
        <v>0</v>
      </c>
      <c r="F44" s="42">
        <f t="shared" si="8"/>
        <v>0</v>
      </c>
      <c r="G44" s="42">
        <f t="shared" si="8"/>
        <v>0</v>
      </c>
      <c r="H44" s="42">
        <f t="shared" si="8"/>
        <v>8.3628901276974723</v>
      </c>
      <c r="I44" s="42">
        <f t="shared" si="8"/>
        <v>1.8456079646889303</v>
      </c>
      <c r="J44" s="42">
        <f t="shared" si="8"/>
        <v>0</v>
      </c>
      <c r="K44" s="42">
        <f t="shared" si="8"/>
        <v>10.208498092386403</v>
      </c>
      <c r="L44" s="42">
        <f t="shared" si="8"/>
        <v>0</v>
      </c>
      <c r="M44" s="42">
        <f t="shared" si="8"/>
        <v>-1.2355565203638248</v>
      </c>
      <c r="N44" s="42">
        <f t="shared" si="8"/>
        <v>110.18403463230111</v>
      </c>
      <c r="O44" s="24"/>
    </row>
    <row r="45" spans="3:15" s="7" customFormat="1" ht="18.75" customHeight="1" thickTop="1">
      <c r="C45" s="18" t="s">
        <v>31</v>
      </c>
      <c r="D45" s="19">
        <f>D46</f>
        <v>5.9510043650000011</v>
      </c>
      <c r="E45" s="19">
        <f t="shared" ref="E45:N45" si="9">E46</f>
        <v>0</v>
      </c>
      <c r="F45" s="19">
        <f t="shared" si="9"/>
        <v>0</v>
      </c>
      <c r="G45" s="19">
        <f t="shared" si="9"/>
        <v>0</v>
      </c>
      <c r="H45" s="19">
        <f t="shared" si="9"/>
        <v>0</v>
      </c>
      <c r="I45" s="19">
        <f t="shared" si="9"/>
        <v>0</v>
      </c>
      <c r="J45" s="19">
        <f t="shared" si="9"/>
        <v>0</v>
      </c>
      <c r="K45" s="19">
        <f t="shared" si="9"/>
        <v>0</v>
      </c>
      <c r="L45" s="19">
        <f t="shared" si="9"/>
        <v>0</v>
      </c>
      <c r="M45" s="19">
        <f t="shared" si="9"/>
        <v>1.0790899999998783E-4</v>
      </c>
      <c r="N45" s="19">
        <f t="shared" si="9"/>
        <v>5.9511122740000006</v>
      </c>
      <c r="O45" s="24"/>
    </row>
    <row r="46" spans="3:15" ht="18.75" customHeight="1">
      <c r="C46" s="15" t="s">
        <v>32</v>
      </c>
      <c r="D46" s="17">
        <v>5.9510043650000011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1.0790899999998783E-4</v>
      </c>
      <c r="N46" s="17">
        <v>5.9511122740000006</v>
      </c>
      <c r="O46" s="24"/>
    </row>
    <row r="47" spans="3:15" ht="7.5" customHeight="1"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4"/>
    </row>
    <row r="48" spans="3:15" ht="18.75" customHeight="1">
      <c r="C48" s="18" t="s">
        <v>29</v>
      </c>
      <c r="D48" s="55">
        <f>D49</f>
        <v>113.83147691536239</v>
      </c>
      <c r="E48" s="55">
        <f t="shared" ref="E48:N48" si="10">E49</f>
        <v>0</v>
      </c>
      <c r="F48" s="55">
        <f t="shared" si="10"/>
        <v>0</v>
      </c>
      <c r="G48" s="55">
        <f t="shared" si="10"/>
        <v>0</v>
      </c>
      <c r="H48" s="55">
        <f t="shared" si="10"/>
        <v>8.3628901276974723</v>
      </c>
      <c r="I48" s="55">
        <f t="shared" si="10"/>
        <v>1.8456079646889303</v>
      </c>
      <c r="J48" s="55">
        <f t="shared" si="10"/>
        <v>0</v>
      </c>
      <c r="K48" s="55">
        <f t="shared" si="10"/>
        <v>10.208498092386403</v>
      </c>
      <c r="L48" s="55">
        <f t="shared" si="10"/>
        <v>0</v>
      </c>
      <c r="M48" s="55">
        <f t="shared" si="10"/>
        <v>-1.2356644293638248</v>
      </c>
      <c r="N48" s="55">
        <f t="shared" si="10"/>
        <v>104.23292235830111</v>
      </c>
      <c r="O48" s="24"/>
    </row>
    <row r="49" spans="1:15" ht="18.75" customHeight="1">
      <c r="C49" s="15" t="s">
        <v>55</v>
      </c>
      <c r="D49" s="17">
        <v>113.83147691536239</v>
      </c>
      <c r="E49" s="17">
        <v>0</v>
      </c>
      <c r="F49" s="17">
        <v>0</v>
      </c>
      <c r="G49" s="17">
        <v>0</v>
      </c>
      <c r="H49" s="17">
        <v>8.3628901276974723</v>
      </c>
      <c r="I49" s="17">
        <v>1.8456079646889303</v>
      </c>
      <c r="J49" s="17">
        <v>0</v>
      </c>
      <c r="K49" s="17">
        <v>10.208498092386403</v>
      </c>
      <c r="L49" s="17">
        <v>0</v>
      </c>
      <c r="M49" s="17">
        <v>-1.2356644293638248</v>
      </c>
      <c r="N49" s="17">
        <v>104.23292235830111</v>
      </c>
      <c r="O49" s="24"/>
    </row>
    <row r="50" spans="1:15" ht="11.25" customHeight="1">
      <c r="C50" s="20"/>
      <c r="D50" s="20"/>
      <c r="E50" s="37"/>
      <c r="F50" s="20"/>
      <c r="G50" s="20"/>
      <c r="H50" s="20"/>
      <c r="I50" s="20"/>
      <c r="J50" s="20"/>
      <c r="K50" s="20"/>
      <c r="L50" s="31"/>
      <c r="M50" s="20"/>
      <c r="N50" s="20"/>
    </row>
    <row r="51" spans="1:15" ht="6" customHeight="1"/>
    <row r="52" spans="1:15" ht="14.25">
      <c r="A52" s="10"/>
      <c r="B52" s="11"/>
      <c r="C52" s="73" t="s">
        <v>36</v>
      </c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</row>
    <row r="53" spans="1:15" ht="15.75" customHeight="1">
      <c r="A53" s="10"/>
      <c r="B53" s="10"/>
      <c r="C53" s="72" t="s">
        <v>40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1:15" ht="15.75" customHeight="1">
      <c r="A54" s="10"/>
      <c r="B54" s="10"/>
      <c r="C54" s="74" t="s">
        <v>49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5" ht="43.5" customHeight="1">
      <c r="C55" s="74" t="s">
        <v>57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5" ht="14.25" customHeight="1">
      <c r="C56" s="74" t="s">
        <v>58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5" ht="14.25" customHeight="1">
      <c r="C57" s="72" t="s">
        <v>50</v>
      </c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1:15" ht="14.25" customHeight="1">
      <c r="C58" s="74" t="s">
        <v>59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5" ht="14.25">
      <c r="C59" s="72" t="s">
        <v>56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</row>
  </sheetData>
  <mergeCells count="19">
    <mergeCell ref="C59:N59"/>
    <mergeCell ref="C53:N53"/>
    <mergeCell ref="C57:N57"/>
    <mergeCell ref="C7:N7"/>
    <mergeCell ref="C52:N52"/>
    <mergeCell ref="C55:N55"/>
    <mergeCell ref="C56:N56"/>
    <mergeCell ref="C54:N54"/>
    <mergeCell ref="C58:N58"/>
    <mergeCell ref="C6:N6"/>
    <mergeCell ref="C12:N12"/>
    <mergeCell ref="C14:C16"/>
    <mergeCell ref="E14:E15"/>
    <mergeCell ref="F14:F15"/>
    <mergeCell ref="H14:K14"/>
    <mergeCell ref="G14:G16"/>
    <mergeCell ref="C10:N10"/>
    <mergeCell ref="C11:N11"/>
    <mergeCell ref="C8:N8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DFFD6677-C5EB-4491-8551-3040F0FC4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B78B55-34CB-4FBD-B55E-0D846F044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3F24E-EF45-41BA-A4A5-01FC07796660}">
  <ds:schemaRefs>
    <ds:schemaRef ds:uri="34fe0050-99f8-4994-b714-221fa855c1f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8279a0ae-2a84-48e2-931d-eecc1997422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STOCK-EVO Feb-25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2014-05-02T13:54:44Z</cp:lastPrinted>
  <dcterms:created xsi:type="dcterms:W3CDTF">2011-05-09T14:25:38Z</dcterms:created>
  <dcterms:modified xsi:type="dcterms:W3CDTF">2025-03-31T03:46:59Z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